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<sst xmlns="http://schemas.openxmlformats.org/spreadsheetml/2006/main" count="44" uniqueCount="44">
  <si>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</si>
  <si>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</si>
  <si>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</si>
  <si>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</si>
  <si>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</si>
  <si>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</si>
  <si>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</si>
  <si>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</si>
  <si>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</si>
  <si>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</si>
  <si>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</si>
  <si>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</si>
  <si>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</si>
  <si>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</si>
  <si>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</si>
  <si>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</si>
  <si>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</si>
  <si>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</si>
  <si>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</si>
  <si>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</si>
  <si>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</si>
  <si>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</si>
  <si>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</si>
  <si>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</si>
  <si>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</si>
  <si>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</si>
  <si>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</si>
  <si>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</si>
  <si>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Р А С Х О Д Ы</t>
  </si>
  <si>
    <t>Утверждено, рублей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</si>
  <si>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</si>
  <si>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</si>
  <si>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</si>
  <si>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</si>
  <si>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</si>
  <si>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социальной политики</t>
  </si>
  <si>
    <t>Всего</t>
  </si>
  <si>
    <t>Охрана окружающей среды</t>
  </si>
  <si>
    <t>Другие вопросы в области охраны окружающей среды</t>
  </si>
  <si>
    <t>Сельское хозяйство и рыболовство</t>
  </si>
  <si>
    <t>Коммунальное хозяйство</t>
  </si>
  <si>
    <t>бюджета сельского поселения Сорум за 2021 год по разделам и подразделам классификации расходов бюджетов</t>
  </si>
  <si>
    <t xml:space="preserve">      от                       2022 года №    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</si>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</sst>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"/>
    <numFmt numFmtId="175" formatCode="00"/>
    <numFmt numFmtId="176" formatCode="#,##0.0_ ;[Red]\-#,##0.0\ "/>
    <numFmt numFmtId="177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3" fontId="3" fillId="0" borderId="10" xfId="52" applyNumberFormat="1" applyFont="1" applyFill="1" applyBorder="1" applyAlignment="1" applyProtection="1">
      <alignment vertical="top" wrapText="1"/>
      <protection hidden="1"/>
    </xf>
    <xf numFmtId="173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6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>
      <alignment/>
      <protection/>
    </xf>
    <xf numFmtId="173" fontId="3" fillId="33" borderId="10" xfId="52" applyNumberFormat="1" applyFont="1" applyFill="1" applyBorder="1" applyAlignment="1" applyProtection="1">
      <alignment wrapText="1"/>
      <protection hidden="1"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7"/>
  <sheetViews>
    <sheetView showGridLines="0" tabSelected="1" view="pageBreakPreview" zoomScaleSheetLayoutView="100" zoomScalePageLayoutView="0" workbookViewId="0" topLeftCell="A20">
      <selection activeCell="E44" sqref="E44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.75">
      <c r="A1" s="9"/>
      <c r="B1" s="9"/>
      <c r="C1" s="9"/>
      <c r="D1" s="25" t="s">
        <v>32</v>
      </c>
      <c r="E1" s="25"/>
      <c r="F1" s="25"/>
    </row>
    <row r="2" spans="1:6" s="10" customFormat="1" ht="15.75">
      <c r="A2" s="9"/>
      <c r="B2" s="9"/>
      <c r="C2" s="9"/>
      <c r="D2" s="25" t="s">
        <v>23</v>
      </c>
      <c r="E2" s="25"/>
      <c r="F2" s="25"/>
    </row>
    <row r="3" spans="1:6" s="10" customFormat="1" ht="15.75">
      <c r="A3" s="9"/>
      <c r="B3" s="9"/>
      <c r="C3" s="9"/>
      <c r="D3" s="25" t="s">
        <v>24</v>
      </c>
      <c r="E3" s="25"/>
      <c r="F3" s="25"/>
    </row>
    <row r="4" spans="1:6" s="10" customFormat="1" ht="15.75">
      <c r="A4" s="9"/>
      <c r="B4" s="9"/>
      <c r="C4" s="9"/>
      <c r="D4" s="25" t="s">
        <v>42</v>
      </c>
      <c r="E4" s="25"/>
      <c r="F4" s="25"/>
    </row>
    <row r="5" spans="1:6" s="10" customFormat="1" ht="15.75">
      <c r="A5" s="9"/>
      <c r="B5" s="9"/>
      <c r="C5" s="9"/>
      <c r="D5" s="9"/>
      <c r="E5" s="9"/>
      <c r="F5" s="9"/>
    </row>
    <row r="6" spans="1:6" s="10" customFormat="1" ht="15.75">
      <c r="A6" s="9"/>
      <c r="B6" s="9"/>
      <c r="C6" s="9"/>
      <c r="D6" s="9"/>
      <c r="E6" s="9"/>
      <c r="F6" s="9"/>
    </row>
    <row r="7" spans="1:6" s="10" customFormat="1" ht="15.75">
      <c r="A7" s="9"/>
      <c r="B7" s="9"/>
      <c r="C7" s="9"/>
      <c r="D7" s="9"/>
      <c r="E7" s="9"/>
      <c r="F7" s="9"/>
    </row>
    <row r="8" spans="1:6" s="10" customFormat="1" ht="18.75" customHeight="1">
      <c r="A8" s="27" t="s">
        <v>28</v>
      </c>
      <c r="B8" s="27"/>
      <c r="C8" s="27"/>
      <c r="D8" s="27"/>
      <c r="E8" s="27"/>
      <c r="F8" s="27"/>
    </row>
    <row r="9" spans="1:6" s="10" customFormat="1" ht="31.5" customHeight="1">
      <c r="A9" s="26" t="s">
        <v>41</v>
      </c>
      <c r="B9" s="26"/>
      <c r="C9" s="26"/>
      <c r="D9" s="26"/>
      <c r="E9" s="26"/>
      <c r="F9" s="26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22</v>
      </c>
      <c r="B11" s="12" t="s">
        <v>21</v>
      </c>
      <c r="C11" s="12" t="s">
        <v>20</v>
      </c>
      <c r="D11" s="5" t="s">
        <v>29</v>
      </c>
      <c r="E11" s="5" t="s">
        <v>30</v>
      </c>
      <c r="F11" s="5" t="s">
        <v>27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8" t="s">
        <v>19</v>
      </c>
      <c r="B13" s="19">
        <v>1</v>
      </c>
      <c r="C13" s="19">
        <v>0</v>
      </c>
      <c r="D13" s="15">
        <f>SUM(D14:D19)</f>
        <v>15265965.56</v>
      </c>
      <c r="E13" s="15">
        <f>SUM(E14:E19)</f>
        <v>15162566.229999999</v>
      </c>
      <c r="F13" s="16">
        <f aca="true" t="shared" si="0" ref="F13:F44">E13/D13*100</f>
        <v>99.32268070700403</v>
      </c>
    </row>
    <row r="14" spans="1:6" ht="47.25">
      <c r="A14" s="7" t="s">
        <v>18</v>
      </c>
      <c r="B14" s="20">
        <v>1</v>
      </c>
      <c r="C14" s="20">
        <v>2</v>
      </c>
      <c r="D14" s="17">
        <v>2584480.18</v>
      </c>
      <c r="E14" s="17">
        <v>2584480.18</v>
      </c>
      <c r="F14" s="18">
        <f t="shared" si="0"/>
        <v>100</v>
      </c>
    </row>
    <row r="15" spans="1:6" ht="63">
      <c r="A15" s="7" t="s">
        <v>17</v>
      </c>
      <c r="B15" s="20">
        <v>1</v>
      </c>
      <c r="C15" s="20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16</v>
      </c>
      <c r="B16" s="20">
        <v>1</v>
      </c>
      <c r="C16" s="20">
        <v>4</v>
      </c>
      <c r="D16" s="17">
        <v>10367149.8</v>
      </c>
      <c r="E16" s="17">
        <v>10367039.12</v>
      </c>
      <c r="F16" s="18">
        <f t="shared" si="0"/>
        <v>99.99893239702196</v>
      </c>
    </row>
    <row r="17" spans="1:6" ht="52.5" customHeight="1">
      <c r="A17" s="7" t="s">
        <v>33</v>
      </c>
      <c r="B17" s="20">
        <v>1</v>
      </c>
      <c r="C17" s="20">
        <v>6</v>
      </c>
      <c r="D17" s="17">
        <v>33100</v>
      </c>
      <c r="E17" s="17">
        <v>33100</v>
      </c>
      <c r="F17" s="18">
        <f t="shared" si="0"/>
        <v>100</v>
      </c>
    </row>
    <row r="18" spans="1:6" ht="17.25" customHeight="1">
      <c r="A18" s="7" t="s">
        <v>15</v>
      </c>
      <c r="B18" s="20">
        <v>1</v>
      </c>
      <c r="C18" s="20">
        <v>11</v>
      </c>
      <c r="D18" s="17">
        <v>100000</v>
      </c>
      <c r="E18" s="17">
        <v>0</v>
      </c>
      <c r="F18" s="18">
        <f t="shared" si="0"/>
        <v>0</v>
      </c>
    </row>
    <row r="19" spans="1:6" ht="18.75" customHeight="1">
      <c r="A19" s="7" t="s">
        <v>14</v>
      </c>
      <c r="B19" s="20">
        <v>1</v>
      </c>
      <c r="C19" s="20">
        <v>13</v>
      </c>
      <c r="D19" s="17">
        <v>2171235.58</v>
      </c>
      <c r="E19" s="17">
        <v>2167946.93</v>
      </c>
      <c r="F19" s="18">
        <f t="shared" si="0"/>
        <v>99.84853555135643</v>
      </c>
    </row>
    <row r="20" spans="1:6" ht="15.75">
      <c r="A20" s="8" t="s">
        <v>13</v>
      </c>
      <c r="B20" s="19">
        <v>2</v>
      </c>
      <c r="C20" s="19">
        <v>0</v>
      </c>
      <c r="D20" s="15">
        <f>D21</f>
        <v>852674.28</v>
      </c>
      <c r="E20" s="15">
        <f>E21</f>
        <v>852674.28</v>
      </c>
      <c r="F20" s="16">
        <f t="shared" si="0"/>
        <v>100</v>
      </c>
    </row>
    <row r="21" spans="1:6" ht="15.75">
      <c r="A21" s="7" t="s">
        <v>12</v>
      </c>
      <c r="B21" s="20">
        <v>2</v>
      </c>
      <c r="C21" s="20">
        <v>3</v>
      </c>
      <c r="D21" s="17">
        <v>852674.28</v>
      </c>
      <c r="E21" s="17">
        <v>852674.28</v>
      </c>
      <c r="F21" s="18">
        <f t="shared" si="0"/>
        <v>100</v>
      </c>
    </row>
    <row r="22" spans="1:6" ht="31.5">
      <c r="A22" s="8" t="s">
        <v>11</v>
      </c>
      <c r="B22" s="19">
        <v>3</v>
      </c>
      <c r="C22" s="19">
        <v>0</v>
      </c>
      <c r="D22" s="15">
        <f>D23+D24+D25</f>
        <v>45500</v>
      </c>
      <c r="E22" s="15">
        <f>E23+E24+E25</f>
        <v>45500</v>
      </c>
      <c r="F22" s="16">
        <f t="shared" si="0"/>
        <v>100</v>
      </c>
    </row>
    <row r="23" spans="1:6" ht="15.75">
      <c r="A23" s="7" t="s">
        <v>10</v>
      </c>
      <c r="B23" s="20">
        <v>3</v>
      </c>
      <c r="C23" s="20">
        <v>4</v>
      </c>
      <c r="D23" s="17">
        <v>27200</v>
      </c>
      <c r="E23" s="17">
        <v>27200</v>
      </c>
      <c r="F23" s="18">
        <f t="shared" si="0"/>
        <v>100</v>
      </c>
    </row>
    <row r="24" spans="1:6" ht="63">
      <c r="A24" s="7" t="s">
        <v>43</v>
      </c>
      <c r="B24" s="20">
        <v>3</v>
      </c>
      <c r="C24" s="20">
        <v>10</v>
      </c>
      <c r="D24" s="17">
        <v>3000</v>
      </c>
      <c r="E24" s="17">
        <v>3000</v>
      </c>
      <c r="F24" s="18">
        <f t="shared" si="0"/>
        <v>100</v>
      </c>
    </row>
    <row r="25" spans="1:6" ht="47.25">
      <c r="A25" s="7" t="s">
        <v>9</v>
      </c>
      <c r="B25" s="20">
        <v>3</v>
      </c>
      <c r="C25" s="20">
        <v>14</v>
      </c>
      <c r="D25" s="17">
        <v>15300</v>
      </c>
      <c r="E25" s="17">
        <v>15300</v>
      </c>
      <c r="F25" s="18">
        <f t="shared" si="0"/>
        <v>100</v>
      </c>
    </row>
    <row r="26" spans="1:6" ht="15.75">
      <c r="A26" s="8" t="s">
        <v>8</v>
      </c>
      <c r="B26" s="19">
        <v>4</v>
      </c>
      <c r="C26" s="19">
        <v>0</v>
      </c>
      <c r="D26" s="15">
        <f>D29+D30+D28+D27</f>
        <v>3441856.23</v>
      </c>
      <c r="E26" s="15">
        <f>E29+E30+E28+E27</f>
        <v>584736.49</v>
      </c>
      <c r="F26" s="16">
        <f t="shared" si="0"/>
        <v>16.988986492326553</v>
      </c>
    </row>
    <row r="27" spans="1:6" ht="15.75">
      <c r="A27" s="7" t="s">
        <v>39</v>
      </c>
      <c r="B27" s="20">
        <v>4</v>
      </c>
      <c r="C27" s="20">
        <v>5</v>
      </c>
      <c r="D27" s="17">
        <v>18228</v>
      </c>
      <c r="E27" s="17">
        <v>18228</v>
      </c>
      <c r="F27" s="18">
        <f t="shared" si="0"/>
        <v>100</v>
      </c>
    </row>
    <row r="28" spans="1:6" ht="15.75">
      <c r="A28" s="7" t="s">
        <v>34</v>
      </c>
      <c r="B28" s="20">
        <v>4</v>
      </c>
      <c r="C28" s="20">
        <v>9</v>
      </c>
      <c r="D28" s="17">
        <v>2856027.23</v>
      </c>
      <c r="E28" s="17">
        <v>0</v>
      </c>
      <c r="F28" s="18">
        <f t="shared" si="0"/>
        <v>0</v>
      </c>
    </row>
    <row r="29" spans="1:6" ht="15.75">
      <c r="A29" s="7" t="s">
        <v>7</v>
      </c>
      <c r="B29" s="20">
        <v>4</v>
      </c>
      <c r="C29" s="20">
        <v>10</v>
      </c>
      <c r="D29" s="17">
        <v>542601</v>
      </c>
      <c r="E29" s="17">
        <v>541508.49</v>
      </c>
      <c r="F29" s="18">
        <f t="shared" si="0"/>
        <v>99.79865315397501</v>
      </c>
    </row>
    <row r="30" spans="1:6" ht="31.5">
      <c r="A30" s="7" t="s">
        <v>6</v>
      </c>
      <c r="B30" s="20">
        <v>4</v>
      </c>
      <c r="C30" s="20">
        <v>12</v>
      </c>
      <c r="D30" s="17">
        <v>25000</v>
      </c>
      <c r="E30" s="17">
        <v>25000</v>
      </c>
      <c r="F30" s="18">
        <f t="shared" si="0"/>
        <v>100</v>
      </c>
    </row>
    <row r="31" spans="1:6" ht="15.75">
      <c r="A31" s="8" t="s">
        <v>5</v>
      </c>
      <c r="B31" s="19">
        <v>5</v>
      </c>
      <c r="C31" s="19">
        <v>0</v>
      </c>
      <c r="D31" s="15">
        <f>SUM(D32:D34)</f>
        <v>25769419.59</v>
      </c>
      <c r="E31" s="15">
        <f>SUM(E32:E34)</f>
        <v>25768781.75</v>
      </c>
      <c r="F31" s="16">
        <f t="shared" si="0"/>
        <v>99.99752481813658</v>
      </c>
    </row>
    <row r="32" spans="1:6" ht="15.75">
      <c r="A32" s="7" t="s">
        <v>4</v>
      </c>
      <c r="B32" s="20">
        <v>5</v>
      </c>
      <c r="C32" s="20">
        <v>1</v>
      </c>
      <c r="D32" s="17">
        <v>13968608.42</v>
      </c>
      <c r="E32" s="17">
        <v>13968608.42</v>
      </c>
      <c r="F32" s="18">
        <f t="shared" si="0"/>
        <v>100</v>
      </c>
    </row>
    <row r="33" spans="1:6" ht="15.75">
      <c r="A33" s="23" t="s">
        <v>40</v>
      </c>
      <c r="B33" s="20">
        <v>5</v>
      </c>
      <c r="C33" s="20">
        <v>2</v>
      </c>
      <c r="D33" s="17">
        <v>286165.03</v>
      </c>
      <c r="E33" s="17">
        <v>286165.03</v>
      </c>
      <c r="F33" s="18">
        <f t="shared" si="0"/>
        <v>100</v>
      </c>
    </row>
    <row r="34" spans="1:6" ht="15.75">
      <c r="A34" s="7" t="s">
        <v>3</v>
      </c>
      <c r="B34" s="20">
        <v>5</v>
      </c>
      <c r="C34" s="20">
        <v>3</v>
      </c>
      <c r="D34" s="17">
        <v>11514646.14</v>
      </c>
      <c r="E34" s="17">
        <v>11514008.3</v>
      </c>
      <c r="F34" s="18">
        <f t="shared" si="0"/>
        <v>99.99446062004647</v>
      </c>
    </row>
    <row r="35" spans="1:6" s="22" customFormat="1" ht="15.75">
      <c r="A35" s="8" t="s">
        <v>37</v>
      </c>
      <c r="B35" s="19">
        <v>6</v>
      </c>
      <c r="C35" s="19">
        <v>0</v>
      </c>
      <c r="D35" s="15">
        <f>D36</f>
        <v>1400</v>
      </c>
      <c r="E35" s="15">
        <f>E36</f>
        <v>1400</v>
      </c>
      <c r="F35" s="16">
        <v>100</v>
      </c>
    </row>
    <row r="36" spans="1:6" ht="31.5">
      <c r="A36" s="7" t="s">
        <v>38</v>
      </c>
      <c r="B36" s="20">
        <v>6</v>
      </c>
      <c r="C36" s="20">
        <v>5</v>
      </c>
      <c r="D36" s="17">
        <v>1400</v>
      </c>
      <c r="E36" s="17">
        <v>1400</v>
      </c>
      <c r="F36" s="18">
        <v>100</v>
      </c>
    </row>
    <row r="37" spans="1:6" ht="16.5" customHeight="1">
      <c r="A37" s="8" t="s">
        <v>25</v>
      </c>
      <c r="B37" s="19">
        <v>8</v>
      </c>
      <c r="C37" s="19">
        <v>0</v>
      </c>
      <c r="D37" s="15">
        <f>D38</f>
        <v>4715300</v>
      </c>
      <c r="E37" s="15">
        <f>E38</f>
        <v>4715067.65</v>
      </c>
      <c r="F37" s="16">
        <f t="shared" si="0"/>
        <v>99.99507242381186</v>
      </c>
    </row>
    <row r="38" spans="1:6" ht="15.75">
      <c r="A38" s="7" t="s">
        <v>2</v>
      </c>
      <c r="B38" s="20">
        <v>8</v>
      </c>
      <c r="C38" s="20">
        <v>1</v>
      </c>
      <c r="D38" s="17">
        <v>4715300</v>
      </c>
      <c r="E38" s="17">
        <v>4715067.65</v>
      </c>
      <c r="F38" s="18">
        <f t="shared" si="0"/>
        <v>99.99507242381186</v>
      </c>
    </row>
    <row r="39" spans="1:6" ht="15.75">
      <c r="A39" s="8" t="s">
        <v>1</v>
      </c>
      <c r="B39" s="19">
        <v>10</v>
      </c>
      <c r="C39" s="19">
        <v>0</v>
      </c>
      <c r="D39" s="15">
        <f>D40+D41</f>
        <v>65482</v>
      </c>
      <c r="E39" s="15">
        <f>E40+E41</f>
        <v>65482</v>
      </c>
      <c r="F39" s="16">
        <f t="shared" si="0"/>
        <v>100</v>
      </c>
    </row>
    <row r="40" spans="1:6" ht="15.75">
      <c r="A40" s="7" t="s">
        <v>0</v>
      </c>
      <c r="B40" s="20">
        <v>10</v>
      </c>
      <c r="C40" s="20">
        <v>1</v>
      </c>
      <c r="D40" s="17">
        <v>60000</v>
      </c>
      <c r="E40" s="17">
        <v>60000</v>
      </c>
      <c r="F40" s="18">
        <f t="shared" si="0"/>
        <v>100</v>
      </c>
    </row>
    <row r="41" spans="1:6" ht="31.5">
      <c r="A41" s="7" t="s">
        <v>35</v>
      </c>
      <c r="B41" s="20">
        <v>10</v>
      </c>
      <c r="C41" s="20">
        <v>6</v>
      </c>
      <c r="D41" s="17">
        <v>5482</v>
      </c>
      <c r="E41" s="17">
        <v>5482</v>
      </c>
      <c r="F41" s="18">
        <f t="shared" si="0"/>
        <v>100</v>
      </c>
    </row>
    <row r="42" spans="1:6" ht="19.5" customHeight="1">
      <c r="A42" s="8" t="s">
        <v>26</v>
      </c>
      <c r="B42" s="19">
        <v>11</v>
      </c>
      <c r="C42" s="19">
        <v>0</v>
      </c>
      <c r="D42" s="15">
        <f>D43</f>
        <v>4756500</v>
      </c>
      <c r="E42" s="15">
        <f>E43</f>
        <v>4756500</v>
      </c>
      <c r="F42" s="16">
        <f t="shared" si="0"/>
        <v>100</v>
      </c>
    </row>
    <row r="43" spans="1:6" ht="19.5" customHeight="1">
      <c r="A43" s="7" t="s">
        <v>31</v>
      </c>
      <c r="B43" s="20">
        <v>11</v>
      </c>
      <c r="C43" s="20">
        <v>2</v>
      </c>
      <c r="D43" s="17">
        <v>4756500</v>
      </c>
      <c r="E43" s="17">
        <v>4756500</v>
      </c>
      <c r="F43" s="18">
        <f t="shared" si="0"/>
        <v>100</v>
      </c>
    </row>
    <row r="44" spans="1:6" ht="15.75">
      <c r="A44" s="6" t="s">
        <v>36</v>
      </c>
      <c r="B44" s="21"/>
      <c r="C44" s="21"/>
      <c r="D44" s="15">
        <f>D42+D39+D37+D31+D26+D22+D20+D13+D35</f>
        <v>54914097.660000004</v>
      </c>
      <c r="E44" s="15">
        <f>E42+E39+E37+E31+E26+E22+E20+E13+E35</f>
        <v>51952708.4</v>
      </c>
      <c r="F44" s="16">
        <f t="shared" si="0"/>
        <v>94.60723314013933</v>
      </c>
    </row>
    <row r="45" spans="1:6" s="10" customFormat="1" ht="12.75" customHeight="1">
      <c r="A45" s="4"/>
      <c r="B45" s="4"/>
      <c r="C45" s="4"/>
      <c r="D45" s="4"/>
      <c r="E45" s="4"/>
      <c r="F45" s="4"/>
    </row>
    <row r="46" spans="2:4" s="10" customFormat="1" ht="15">
      <c r="B46" s="14"/>
      <c r="C46" s="14"/>
      <c r="D46" s="14"/>
    </row>
    <row r="47" spans="1:6" s="10" customFormat="1" ht="15">
      <c r="A47" s="24"/>
      <c r="B47" s="24"/>
      <c r="C47" s="24"/>
      <c r="D47" s="24"/>
      <c r="E47" s="24"/>
      <c r="F47" s="24"/>
    </row>
    <row r="48" s="10" customFormat="1" ht="15"/>
    <row r="49" s="10" customFormat="1" ht="15"/>
  </sheetData>
  <sheetProtection/>
  <mergeCells count="7">
    <mergeCell ref="A47:F47"/>
    <mergeCell ref="D1:F1"/>
    <mergeCell ref="D2:F2"/>
    <mergeCell ref="D3:F3"/>
    <mergeCell ref="D4:F4"/>
    <mergeCell ref="A9:F9"/>
    <mergeCell ref="A8:F8"/>
  </mergeCells>
  <printOptions/>
  <pageMargins left="1.1023622047244095" right="0.5905511811023623" top="0.984251968503937" bottom="0.7874015748031497" header="0.5118110236220472" footer="0.5118110236220472"/>
  <pageSetup firstPageNumber="19" useFirstPageNumber="1" fitToHeight="0" horizontalDpi="600" verticalDpi="600" orientation="portrait" paperSize="9" scale="82" r:id="rId1"/>
  <headerFooter alignWithMargins="0">
    <oddHeader>&amp;C&amp;P</oddHeader>
  </headerFooter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2022-03-11T11:16:34Z</cp:lastPrinted>
  <dcterms:created xsi:type="dcterms:W3CDTF">2015-04-03T03:44:10Z</dcterms:created>
  <dcterms:modified xsi:type="dcterms:W3CDTF">2022-03-30T10:31:33Z</dcterms:modified>
  <cp:category/>
  <cp:version/>
  <cp:contentType/>
  <cp:contentStatus/>
</cp:coreProperties>
</file>